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7070" windowHeight="10830"/>
  </bookViews>
  <sheets>
    <sheet name="30-06-2024" sheetId="1" r:id="rId1"/>
    <sheet name="Torta" sheetId="2" r:id="rId2"/>
  </sheets>
  <definedNames>
    <definedName name="_xlnm.Print_Area" localSheetId="0">'30-06-2024'!$A$1:$E$23</definedName>
    <definedName name="_xlnm.Print_Area" localSheetId="1">Torta!$A$1:$P$48</definedName>
    <definedName name="Print_Area" localSheetId="0">'30-06-2024'!$A$1:$E$22</definedName>
    <definedName name="Print_Area" localSheetId="1">Torta!$A$1:$N$46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14" i="1" l="1"/>
  <c r="E9" i="1"/>
  <c r="C19" i="1"/>
  <c r="D19" i="1"/>
  <c r="B19" i="1"/>
  <c r="D20" i="1" l="1"/>
  <c r="C20" i="1" l="1"/>
  <c r="B20" i="1"/>
  <c r="S24" i="2"/>
  <c r="D14" i="1" l="1"/>
  <c r="B14" i="1"/>
  <c r="E12" i="1"/>
  <c r="S29" i="2" s="1"/>
  <c r="E11" i="1"/>
  <c r="S28" i="2" s="1"/>
  <c r="E10" i="1"/>
  <c r="S27" i="2" s="1"/>
  <c r="E8" i="1"/>
  <c r="S25" i="2" s="1"/>
  <c r="E6" i="1"/>
  <c r="S23" i="2" s="1"/>
  <c r="E5" i="1"/>
  <c r="S22" i="2" s="1"/>
  <c r="E14" i="1" l="1"/>
  <c r="S30" i="2" s="1"/>
  <c r="B22" i="1"/>
  <c r="C22" i="1"/>
  <c r="E20" i="1"/>
  <c r="E19" i="1"/>
  <c r="D22" i="1"/>
  <c r="E22" i="1" l="1"/>
</calcChain>
</file>

<file path=xl/sharedStrings.xml><?xml version="1.0" encoding="utf-8"?>
<sst xmlns="http://schemas.openxmlformats.org/spreadsheetml/2006/main" count="35" uniqueCount="21">
  <si>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</si>
  <si>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</si>
  <si>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</si>
  <si>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</si>
  <si>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</si>
  <si>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</si>
  <si>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</si>
  <si>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</si>
  <si>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</si>
  <si>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</si>
  <si>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</si>
  <si>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</si>
  <si>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</si>
  <si>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</si>
  <si>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</si>
  <si>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</si>
  <si>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</si>
  <si>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</si>
  <si>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>PRESUPUESTO APROBADO 2024</t>
  </si>
  <si>
    <t xml:space="preserve">COORDINACION ADMINISTRATIVA Y FINANCIERA DEL GABINETE SOCIAL </t>
  </si>
  <si>
    <t>EJECUCION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</si>
</sst>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theme="2" tint="-0.89999084444715716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Maiandra GD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4"/>
      <color rgb="FF16365C"/>
      <name val="Calibri"/>
      <family val="2"/>
      <scheme val="minor"/>
    </font>
    <font>
      <b/>
      <sz val="16"/>
      <color rgb="FF16365C"/>
      <name val="Calibri"/>
      <family val="2"/>
      <scheme val="minor"/>
    </font>
    <font>
      <b/>
      <sz val="18"/>
      <color rgb="FF16365C"/>
      <name val="Calibri"/>
      <family val="2"/>
      <scheme val="minor"/>
    </font>
    <font>
      <b/>
      <sz val="22"/>
      <color rgb="FF16365C"/>
      <name val="Calibri"/>
      <family val="2"/>
      <scheme val="minor"/>
    </font>
    <font>
      <b/>
      <sz val="28"/>
      <color rgb="FF16365C"/>
      <name val="Calibri"/>
      <family val="2"/>
      <scheme val="minor"/>
    </font>
    <font>
      <b/>
      <i/>
      <sz val="36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5" fontId="3" fillId="2" borderId="0" xfId="1" applyNumberFormat="1" applyFont="1" applyFill="1" applyAlignment="1">
      <alignment vertical="center"/>
    </xf>
    <xf numFmtId="165" fontId="4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9" fontId="8" fillId="3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left" vertical="center" wrapText="1"/>
    </xf>
    <xf numFmtId="167" fontId="8" fillId="2" borderId="0" xfId="1" applyNumberFormat="1" applyFont="1" applyFill="1" applyAlignment="1">
      <alignment horizontal="center" vertical="center" wrapText="1"/>
    </xf>
    <xf numFmtId="9" fontId="8" fillId="3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2" fillId="2" borderId="0" xfId="1" applyNumberFormat="1" applyFont="1" applyFill="1" applyAlignment="1">
      <alignment horizontal="left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9" fontId="12" fillId="2" borderId="0" xfId="1" applyNumberFormat="1" applyFont="1" applyFill="1" applyAlignment="1">
      <alignment horizontal="center"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9" fontId="8" fillId="3" borderId="0" xfId="2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left" vertical="center" wrapText="1"/>
    </xf>
    <xf numFmtId="9" fontId="4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vertical="center" wrapText="1"/>
    </xf>
    <xf numFmtId="165" fontId="18" fillId="2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3" fontId="15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left" vertical="center" wrapText="1"/>
    </xf>
    <xf numFmtId="165" fontId="21" fillId="6" borderId="0" xfId="1" applyNumberFormat="1" applyFont="1" applyFill="1" applyAlignment="1">
      <alignment horizontal="left" vertical="center" wrapText="1"/>
    </xf>
    <xf numFmtId="3" fontId="21" fillId="6" borderId="0" xfId="1" applyNumberFormat="1" applyFont="1" applyFill="1" applyAlignment="1">
      <alignment horizontal="center" vertical="center" wrapText="1"/>
    </xf>
    <xf numFmtId="9" fontId="23" fillId="6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24" fillId="2" borderId="0" xfId="1" applyNumberFormat="1" applyFont="1" applyFill="1" applyAlignment="1">
      <alignment vertical="center" wrapText="1"/>
    </xf>
    <xf numFmtId="165" fontId="5" fillId="4" borderId="0" xfId="1" applyNumberFormat="1" applyFont="1" applyFill="1" applyAlignment="1">
      <alignment horizontal="center" vertical="center" wrapText="1"/>
    </xf>
    <xf numFmtId="166" fontId="19" fillId="5" borderId="0" xfId="1" applyNumberFormat="1" applyFont="1" applyFill="1" applyAlignment="1">
      <alignment horizontal="center" vertical="center" wrapText="1"/>
    </xf>
    <xf numFmtId="166" fontId="22" fillId="5" borderId="0" xfId="1" applyNumberFormat="1" applyFont="1" applyFill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30/06/2024</a:t>
            </a:r>
          </a:p>
          <a:p>
            <a:pPr>
              <a:defRPr sz="2400" b="1" i="1"/>
            </a:pPr>
            <a:r>
              <a:rPr lang="es-PY" sz="2400" b="1" i="1" baseline="0"/>
              <a:t>41%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3-4093-9C3B-34D4A425D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43-4093-9C3B-34D4A425D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43-4093-9C3B-34D4A425D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43-4093-9C3B-34D4A425D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43-4093-9C3B-34D4A425D6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43-4093-9C3B-34D4A425D6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43-4093-9C3B-34D4A425D6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117-44E9-8457-64EBF67520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Torta!$R$22:$R$29</c:f>
              <c:strCache>
                <c:ptCount val="8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ADMINISTRACION DE DONACION DE ALIMENTOS</c:v>
                </c:pt>
                <c:pt idx="4">
                  <c:v>COORDINACION ADMINISTRATIVA Y FINANCIERA DEL GABINETE SOCIAL </c:v>
                </c:pt>
                <c:pt idx="5">
                  <c:v>PROTECCIÓN SOCIAL A FAMILIAS DE TEKOPORA </c:v>
                </c:pt>
                <c:pt idx="6">
                  <c:v>FOMENTO DE MICROEMPRENDIMIENTOS A PARTICIPANTES DE TENONDERA</c:v>
                </c:pt>
                <c:pt idx="7">
                  <c:v>REGULARIZACIÓN DE TERRITORIOS SOCIALES, TEKOHA</c:v>
                </c:pt>
              </c:strCache>
            </c:strRef>
          </c:cat>
          <c:val>
            <c:numRef>
              <c:f>Torta!$S$22:$S$29</c:f>
              <c:numCache>
                <c:formatCode>0%</c:formatCode>
                <c:ptCount val="8"/>
                <c:pt idx="0">
                  <c:v>0.35246046763225219</c:v>
                </c:pt>
                <c:pt idx="1">
                  <c:v>4.8825230951645704E-2</c:v>
                </c:pt>
                <c:pt idx="2">
                  <c:v>2.9959362181969637E-2</c:v>
                </c:pt>
                <c:pt idx="3">
                  <c:v>0</c:v>
                </c:pt>
                <c:pt idx="4">
                  <c:v>0.06</c:v>
                </c:pt>
                <c:pt idx="5">
                  <c:v>0.44594097211131883</c:v>
                </c:pt>
                <c:pt idx="6">
                  <c:v>0.45857928865186109</c:v>
                </c:pt>
                <c:pt idx="7">
                  <c:v>1.9927594618275382E-2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206374</xdr:rowOff>
    </xdr:from>
    <xdr:to>
      <xdr:col>1</xdr:col>
      <xdr:colOff>1333500</xdr:colOff>
      <xdr:row>0</xdr:row>
      <xdr:rowOff>984249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6374"/>
          <a:ext cx="4953000" cy="77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133350</xdr:rowOff>
    </xdr:from>
    <xdr:to>
      <xdr:col>16</xdr:col>
      <xdr:colOff>0</xdr:colOff>
      <xdr:row>47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247650</xdr:colOff>
      <xdr:row>0</xdr:row>
      <xdr:rowOff>171450</xdr:rowOff>
    </xdr:from>
    <xdr:to>
      <xdr:col>9</xdr:col>
      <xdr:colOff>285750</xdr:colOff>
      <xdr:row>1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71450"/>
          <a:ext cx="56007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24"/>
  <sheetViews>
    <sheetView tabSelected="1" view="pageBreakPreview" zoomScale="55" zoomScaleNormal="55" zoomScaleSheetLayoutView="55" workbookViewId="0">
      <selection activeCell="E12" sqref="E12"/>
    </sheetView>
  </sheetViews>
  <sheetFormatPr baseColWidth="10" defaultRowHeight="15" x14ac:dyDescent="0.25"/>
  <cols>
    <col min="1" max="1" width="81.42578125" style="25" customWidth="1"/>
    <col min="2" max="2" width="42.42578125" style="4" bestFit="1" customWidth="1"/>
    <col min="3" max="3" width="34.42578125" style="4" customWidth="1"/>
    <col min="4" max="4" width="30.85546875" style="4" customWidth="1"/>
    <col min="5" max="5" width="27.140625" style="26" customWidth="1"/>
    <col min="6" max="16384" width="11.42578125" style="4"/>
  </cols>
  <sheetData>
    <row r="1" spans="1:5" s="2" customFormat="1" ht="95.25" customHeight="1" x14ac:dyDescent="0.25">
      <c r="A1" s="1"/>
      <c r="B1" s="1"/>
      <c r="C1" s="1"/>
      <c r="D1" s="1"/>
      <c r="E1" s="1"/>
    </row>
    <row r="2" spans="1:5" s="3" customFormat="1" ht="60" customHeight="1" x14ac:dyDescent="0.25">
      <c r="A2" s="39" t="s">
        <v>0</v>
      </c>
      <c r="B2" s="39"/>
      <c r="C2" s="39"/>
      <c r="D2" s="39"/>
      <c r="E2" s="39"/>
    </row>
    <row r="3" spans="1:5" ht="44.25" customHeight="1" x14ac:dyDescent="0.25">
      <c r="A3" s="40" t="s">
        <v>20</v>
      </c>
      <c r="B3" s="40"/>
      <c r="C3" s="40"/>
      <c r="D3" s="40"/>
      <c r="E3" s="40"/>
    </row>
    <row r="4" spans="1:5" s="16" customFormat="1" ht="42" customHeight="1" x14ac:dyDescent="0.25">
      <c r="A4" s="29" t="s">
        <v>1</v>
      </c>
      <c r="B4" s="29" t="s">
        <v>18</v>
      </c>
      <c r="C4" s="29" t="s">
        <v>2</v>
      </c>
      <c r="D4" s="29" t="s">
        <v>3</v>
      </c>
      <c r="E4" s="29" t="s">
        <v>4</v>
      </c>
    </row>
    <row r="5" spans="1:5" s="8" customFormat="1" ht="43.5" customHeight="1" x14ac:dyDescent="0.25">
      <c r="A5" s="5" t="s">
        <v>5</v>
      </c>
      <c r="B5" s="6">
        <v>47323152972</v>
      </c>
      <c r="C5" s="6">
        <v>48350331169</v>
      </c>
      <c r="D5" s="6">
        <v>17041580334</v>
      </c>
      <c r="E5" s="7">
        <f>+D5/C5</f>
        <v>0.35246046763225219</v>
      </c>
    </row>
    <row r="6" spans="1:5" s="8" customFormat="1" ht="43.5" customHeight="1" x14ac:dyDescent="0.25">
      <c r="A6" s="5" t="s">
        <v>6</v>
      </c>
      <c r="B6" s="6">
        <v>11001193520</v>
      </c>
      <c r="C6" s="6">
        <v>11047273520</v>
      </c>
      <c r="D6" s="6">
        <v>539385681</v>
      </c>
      <c r="E6" s="7">
        <f t="shared" ref="E6:E12" si="0">+D6/C6</f>
        <v>4.8825230951645704E-2</v>
      </c>
    </row>
    <row r="7" spans="1:5" s="8" customFormat="1" ht="43.5" customHeight="1" x14ac:dyDescent="0.25">
      <c r="A7" s="5" t="s">
        <v>7</v>
      </c>
      <c r="B7" s="6">
        <v>6534471359</v>
      </c>
      <c r="C7" s="6">
        <v>6611471359</v>
      </c>
      <c r="D7" s="6">
        <v>198075465</v>
      </c>
      <c r="E7" s="7">
        <f t="shared" si="0"/>
        <v>2.9959362181969637E-2</v>
      </c>
    </row>
    <row r="8" spans="1:5" s="8" customFormat="1" ht="43.5" customHeight="1" x14ac:dyDescent="0.25">
      <c r="A8" s="5" t="s">
        <v>8</v>
      </c>
      <c r="B8" s="6">
        <v>269780000</v>
      </c>
      <c r="C8" s="6">
        <v>269780000</v>
      </c>
      <c r="D8" s="6">
        <v>0</v>
      </c>
      <c r="E8" s="7">
        <f t="shared" si="0"/>
        <v>0</v>
      </c>
    </row>
    <row r="9" spans="1:5" s="8" customFormat="1" ht="43.5" customHeight="1" x14ac:dyDescent="0.25">
      <c r="A9" s="5" t="s">
        <v>19</v>
      </c>
      <c r="B9" s="6">
        <v>0</v>
      </c>
      <c r="C9" s="6">
        <v>21988021032</v>
      </c>
      <c r="D9" s="6">
        <v>1407411484</v>
      </c>
      <c r="E9" s="7">
        <f t="shared" si="0"/>
        <v>6.400810159094085E-2</v>
      </c>
    </row>
    <row r="10" spans="1:5" s="8" customFormat="1" ht="43.5" customHeight="1" x14ac:dyDescent="0.25">
      <c r="A10" s="5" t="s">
        <v>9</v>
      </c>
      <c r="B10" s="9">
        <v>587667515527</v>
      </c>
      <c r="C10" s="9">
        <v>588147557869</v>
      </c>
      <c r="D10" s="9">
        <v>262279093701</v>
      </c>
      <c r="E10" s="7">
        <f t="shared" si="0"/>
        <v>0.44594097211131883</v>
      </c>
    </row>
    <row r="11" spans="1:5" s="8" customFormat="1" ht="43.5" customHeight="1" x14ac:dyDescent="0.25">
      <c r="A11" s="5" t="s">
        <v>10</v>
      </c>
      <c r="B11" s="9">
        <v>34440162109</v>
      </c>
      <c r="C11" s="9">
        <v>34440162109</v>
      </c>
      <c r="D11" s="9">
        <v>15793545041</v>
      </c>
      <c r="E11" s="7">
        <f t="shared" si="0"/>
        <v>0.45857928865186109</v>
      </c>
    </row>
    <row r="12" spans="1:5" s="8" customFormat="1" ht="43.5" customHeight="1" x14ac:dyDescent="0.25">
      <c r="A12" s="5" t="s">
        <v>11</v>
      </c>
      <c r="B12" s="9">
        <v>8576726715</v>
      </c>
      <c r="C12" s="9">
        <v>21421726715</v>
      </c>
      <c r="D12" s="9">
        <v>426883486</v>
      </c>
      <c r="E12" s="7">
        <f t="shared" si="0"/>
        <v>1.9927594618275382E-2</v>
      </c>
    </row>
    <row r="13" spans="1:5" s="8" customFormat="1" ht="9.75" customHeight="1" x14ac:dyDescent="0.25">
      <c r="A13" s="10"/>
      <c r="B13" s="11"/>
      <c r="C13" s="11"/>
      <c r="D13" s="11"/>
      <c r="E13" s="12"/>
    </row>
    <row r="14" spans="1:5" s="13" customFormat="1" ht="35.25" customHeight="1" x14ac:dyDescent="0.25">
      <c r="A14" s="33" t="s">
        <v>12</v>
      </c>
      <c r="B14" s="34">
        <f>SUM(B5:B13)</f>
        <v>695813002202</v>
      </c>
      <c r="C14" s="34">
        <f>SUM(C5:C13)</f>
        <v>732276323773</v>
      </c>
      <c r="D14" s="34">
        <f>SUM(D5:D13)</f>
        <v>297685975192</v>
      </c>
      <c r="E14" s="35">
        <f>+D14/C14</f>
        <v>0.40652137113787168</v>
      </c>
    </row>
    <row r="15" spans="1:5" s="15" customFormat="1" ht="12.75" customHeight="1" x14ac:dyDescent="0.25">
      <c r="A15" s="10"/>
      <c r="B15" s="14"/>
      <c r="C15" s="14"/>
      <c r="D15" s="14"/>
      <c r="E15" s="12"/>
    </row>
    <row r="16" spans="1:5" ht="44.25" customHeight="1" x14ac:dyDescent="0.25">
      <c r="A16" s="41" t="s">
        <v>13</v>
      </c>
      <c r="B16" s="41"/>
      <c r="C16" s="41"/>
      <c r="D16" s="41"/>
      <c r="E16" s="41"/>
    </row>
    <row r="17" spans="1:5" s="16" customFormat="1" ht="42" customHeight="1" x14ac:dyDescent="0.25">
      <c r="A17" s="29"/>
      <c r="B17" s="29" t="s">
        <v>18</v>
      </c>
      <c r="C17" s="29" t="s">
        <v>2</v>
      </c>
      <c r="D17" s="29" t="s">
        <v>3</v>
      </c>
      <c r="E17" s="29" t="s">
        <v>4</v>
      </c>
    </row>
    <row r="18" spans="1:5" s="21" customFormat="1" x14ac:dyDescent="0.25">
      <c r="A18" s="17"/>
      <c r="B18" s="18"/>
      <c r="C18" s="18"/>
      <c r="D18" s="19"/>
      <c r="E18" s="20"/>
    </row>
    <row r="19" spans="1:5" s="24" customFormat="1" ht="42" customHeight="1" x14ac:dyDescent="0.25">
      <c r="A19" s="10" t="s">
        <v>14</v>
      </c>
      <c r="B19" s="22">
        <f>SUM(B5:B9)</f>
        <v>65128597851</v>
      </c>
      <c r="C19" s="22">
        <f t="shared" ref="C19:D19" si="1">SUM(C5:C9)</f>
        <v>88266877080</v>
      </c>
      <c r="D19" s="22">
        <f t="shared" si="1"/>
        <v>19186452964</v>
      </c>
      <c r="E19" s="23">
        <f>+D19/C19</f>
        <v>0.21736866193431209</v>
      </c>
    </row>
    <row r="20" spans="1:5" s="24" customFormat="1" ht="35.25" customHeight="1" x14ac:dyDescent="0.25">
      <c r="A20" s="10" t="s">
        <v>15</v>
      </c>
      <c r="B20" s="22">
        <f>SUM(B10:B12)</f>
        <v>630684404351</v>
      </c>
      <c r="C20" s="22">
        <f>SUM(C10:C12)</f>
        <v>644009446693</v>
      </c>
      <c r="D20" s="22">
        <f>SUM(D10:D12)</f>
        <v>278499522228</v>
      </c>
      <c r="E20" s="23">
        <f>+D20/C20</f>
        <v>0.4324463308078787</v>
      </c>
    </row>
    <row r="21" spans="1:5" s="24" customFormat="1" ht="18.75" customHeight="1" x14ac:dyDescent="0.25">
      <c r="A21" s="10"/>
      <c r="B21" s="22"/>
      <c r="C21" s="22"/>
      <c r="D21" s="22"/>
      <c r="E21" s="23"/>
    </row>
    <row r="22" spans="1:5" s="24" customFormat="1" ht="27.75" customHeight="1" x14ac:dyDescent="0.25">
      <c r="A22" s="32" t="s">
        <v>16</v>
      </c>
      <c r="B22" s="30">
        <f>SUM(B19:B21)</f>
        <v>695813002202</v>
      </c>
      <c r="C22" s="30">
        <f>SUM(C19:C21)</f>
        <v>732276323773</v>
      </c>
      <c r="D22" s="30">
        <f>SUM(D19:D21)</f>
        <v>297685975192</v>
      </c>
      <c r="E22" s="31">
        <f>+D22/C22</f>
        <v>0.40652137113787168</v>
      </c>
    </row>
    <row r="24" spans="1:5" ht="9.75" customHeight="1" x14ac:dyDescent="0.25"/>
  </sheetData>
  <mergeCells count="3">
    <mergeCell ref="A2:E2"/>
    <mergeCell ref="A3:E3"/>
    <mergeCell ref="A16:E16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6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B1" zoomScale="40" zoomScaleSheetLayoutView="40" workbookViewId="0">
      <selection activeCell="U30" sqref="U30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37" customWidth="1"/>
    <col min="19" max="19" width="20.85546875" customWidth="1"/>
  </cols>
  <sheetData>
    <row r="1" spans="1:18" s="28" customFormat="1" ht="90.75" customHeight="1" x14ac:dyDescent="0.25">
      <c r="A1" s="42"/>
      <c r="B1" s="42"/>
      <c r="C1" s="42"/>
      <c r="D1" s="42"/>
      <c r="E1" s="42"/>
      <c r="F1" s="38"/>
      <c r="G1" s="27"/>
      <c r="H1" s="27"/>
    </row>
    <row r="15" spans="1:18" x14ac:dyDescent="0.25">
      <c r="R15" s="36"/>
    </row>
    <row r="21" spans="18:19" ht="31.5" x14ac:dyDescent="0.25">
      <c r="R21" s="39" t="s">
        <v>0</v>
      </c>
      <c r="S21" s="39"/>
    </row>
    <row r="22" spans="18:19" ht="18.75" x14ac:dyDescent="0.25">
      <c r="R22" s="5" t="s">
        <v>5</v>
      </c>
      <c r="S22" s="7">
        <f>'30-06-2024'!E5</f>
        <v>0.35246046763225219</v>
      </c>
    </row>
    <row r="23" spans="18:19" ht="18.75" x14ac:dyDescent="0.25">
      <c r="R23" s="5" t="s">
        <v>6</v>
      </c>
      <c r="S23" s="7">
        <f>'30-06-2024'!E6</f>
        <v>4.8825230951645704E-2</v>
      </c>
    </row>
    <row r="24" spans="18:19" ht="18.75" x14ac:dyDescent="0.25">
      <c r="R24" s="5" t="s">
        <v>7</v>
      </c>
      <c r="S24" s="7">
        <f>'30-06-2024'!E7</f>
        <v>2.9959362181969637E-2</v>
      </c>
    </row>
    <row r="25" spans="18:19" ht="18.75" x14ac:dyDescent="0.25">
      <c r="R25" s="5" t="s">
        <v>8</v>
      </c>
      <c r="S25" s="7">
        <f>'30-06-2024'!E8</f>
        <v>0</v>
      </c>
    </row>
    <row r="26" spans="18:19" ht="18.75" x14ac:dyDescent="0.25">
      <c r="R26" s="5" t="s">
        <v>19</v>
      </c>
      <c r="S26" s="7">
        <v>0.06</v>
      </c>
    </row>
    <row r="27" spans="18:19" ht="18.75" x14ac:dyDescent="0.25">
      <c r="R27" s="5" t="s">
        <v>9</v>
      </c>
      <c r="S27" s="7">
        <f>'30-06-2024'!E10</f>
        <v>0.44594097211131883</v>
      </c>
    </row>
    <row r="28" spans="18:19" ht="18.75" x14ac:dyDescent="0.25">
      <c r="R28" s="5" t="s">
        <v>10</v>
      </c>
      <c r="S28" s="7">
        <f>'30-06-2024'!E11</f>
        <v>0.45857928865186109</v>
      </c>
    </row>
    <row r="29" spans="18:19" ht="18.75" x14ac:dyDescent="0.25">
      <c r="R29" s="5" t="s">
        <v>11</v>
      </c>
      <c r="S29" s="7">
        <f>'30-06-2024'!E12</f>
        <v>1.9927594618275382E-2</v>
      </c>
    </row>
    <row r="30" spans="18:19" ht="36" x14ac:dyDescent="0.25">
      <c r="R30" s="33" t="s">
        <v>12</v>
      </c>
      <c r="S30" s="35">
        <f>'30-06-2024'!E14</f>
        <v>0.40652137113787168</v>
      </c>
    </row>
    <row r="35" spans="3:3" ht="254.25" customHeight="1" x14ac:dyDescent="0.25"/>
    <row r="48" spans="3:3" x14ac:dyDescent="0.25">
      <c r="C48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30-06-2024</vt:lpstr>
      <vt:lpstr>Torta</vt:lpstr>
      <vt:lpstr>'30-06-2024'!Área_de_impresión</vt:lpstr>
      <vt:lpstr>Torta!Área_de_impresión</vt:lpstr>
      <vt:lpstr>'30-06-2024'!Print_Area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2024-07-01T12:18:22Z</cp:lastPrinted>
  <dcterms:created xsi:type="dcterms:W3CDTF">2023-03-01T11:48:21Z</dcterms:created>
  <dcterms:modified xsi:type="dcterms:W3CDTF">2024-07-05T12:02:31Z</dcterms:modified>
</cp:coreProperties>
</file>