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170" windowHeight="11430"/>
  </bookViews>
  <sheets>
    <sheet name="30-11-2023" sheetId="1" r:id="rId1"/>
    <sheet name="Torta" sheetId="2" r:id="rId2"/>
  </sheets>
  <definedNames>
    <definedName name="_xlnm.Print_Area" localSheetId="0">'30-11-2023'!$A$1:$E$23</definedName>
    <definedName name="_xlnm.Print_Area" localSheetId="1">Torta!$A$1:$P$47</definedName>
    <definedName name="Print_Area" localSheetId="0">'30-11-2023'!$A$1:$E$21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C19" i="1" l="1"/>
  <c r="C18" i="1"/>
  <c r="B19" i="1"/>
  <c r="B18" i="1"/>
  <c r="E7" i="1"/>
  <c r="S24" i="2" s="1"/>
  <c r="D13" i="1" l="1"/>
  <c r="C13" i="1"/>
  <c r="B13" i="1"/>
  <c r="E11" i="1"/>
  <c r="S28" i="2" s="1"/>
  <c r="E10" i="1"/>
  <c r="S27" i="2" s="1"/>
  <c r="E9" i="1"/>
  <c r="S26" i="2" s="1"/>
  <c r="E8" i="1"/>
  <c r="S25" i="2" s="1"/>
  <c r="E6" i="1"/>
  <c r="S23" i="2" s="1"/>
  <c r="E5" i="1"/>
  <c r="S22" i="2" s="1"/>
  <c r="E13" i="1" l="1"/>
  <c r="S29" i="2" s="1"/>
  <c r="B21" i="1"/>
  <c r="C21" i="1"/>
  <c r="E19" i="1"/>
  <c r="E18" i="1"/>
  <c r="D21" i="1"/>
  <c r="E21" i="1" l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<sst xmlns="http://schemas.openxmlformats.org/spreadsheetml/2006/main" count="33" uniqueCount="20">
  <si>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</si>
  <si>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</si>
  <si>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</si>
  <si>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</si>
  <si>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</si>
  <si>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</si>
  <si>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</si>
  <si>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</si>
  <si>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</si>
  <si>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</si>
  <si>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</si>
  <si>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</si>
  <si>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</si>
  <si>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</si>
  <si>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</si>
  <si>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</si>
  <si>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</si>
  <si>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</si>
  <si>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</si>
  <si>
    <t>EJECUCION AL 30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</si>
</sst>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  <font>
      <b/>
      <i/>
      <sz val="36"/>
      <color indexed="8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24" fillId="2" borderId="0" xfId="1" applyNumberFormat="1" applyFont="1" applyFill="1" applyAlignment="1">
      <alignment vertical="center"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 sz="2400" b="1" i="1"/>
              <a:t>EJECUCIÓN</a:t>
            </a:r>
            <a:r>
              <a:rPr lang="es-PY" sz="2400" b="1" i="1" baseline="0"/>
              <a:t> GLOBAL AL 30/11/2023</a:t>
            </a:r>
          </a:p>
          <a:p>
            <a:pPr>
              <a:defRPr sz="2400" b="1" i="1"/>
            </a:pPr>
            <a:r>
              <a:rPr lang="es-PY" sz="2400" b="1" i="1" baseline="0"/>
              <a:t>86%</a:t>
            </a:r>
            <a:endParaRPr lang="es-PY" sz="2400" b="1" i="1"/>
          </a:p>
        </c:rich>
      </c:tx>
      <c:layout>
        <c:manualLayout>
          <c:xMode val="edge"/>
          <c:yMode val="edge"/>
          <c:x val="0.37092831962397182"/>
          <c:y val="2.130898021308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43-4093-9C3B-34D4A425D6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43-4093-9C3B-34D4A425D6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43-4093-9C3B-34D4A425D6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243-4093-9C3B-34D4A425D6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243-4093-9C3B-34D4A425D6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243-4093-9C3B-34D4A425D6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243-4093-9C3B-34D4A425D6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Torta!$R$22:$R$28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ADMINISTRACION DE DONACION DE ALIMENTOS</c:v>
                </c:pt>
                <c:pt idx="4">
                  <c:v>PROTECCIÓN SOCIAL A FAMILIAS DE TEKOPORA 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Torta!$S$22:$S$28</c:f>
              <c:numCache>
                <c:formatCode>0%</c:formatCode>
                <c:ptCount val="7"/>
                <c:pt idx="0">
                  <c:v>0.79941510958239137</c:v>
                </c:pt>
                <c:pt idx="1">
                  <c:v>0.61745390090549357</c:v>
                </c:pt>
                <c:pt idx="2">
                  <c:v>0.9814105020362337</c:v>
                </c:pt>
                <c:pt idx="3">
                  <c:v>0.47708037391304348</c:v>
                </c:pt>
                <c:pt idx="4">
                  <c:v>0.95157421868880787</c:v>
                </c:pt>
                <c:pt idx="5">
                  <c:v>0.95244369272051177</c:v>
                </c:pt>
                <c:pt idx="6">
                  <c:v>9.3661879527038194E-2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1-4A5C-B88B-82A686A15F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0</xdr:row>
      <xdr:rowOff>206374</xdr:rowOff>
    </xdr:from>
    <xdr:to>
      <xdr:col>1</xdr:col>
      <xdr:colOff>1333500</xdr:colOff>
      <xdr:row>0</xdr:row>
      <xdr:rowOff>984249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6374"/>
          <a:ext cx="495300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16</xdr:col>
      <xdr:colOff>0</xdr:colOff>
      <xdr:row>46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247650</xdr:colOff>
      <xdr:row>0</xdr:row>
      <xdr:rowOff>171450</xdr:rowOff>
    </xdr:from>
    <xdr:to>
      <xdr:col>9</xdr:col>
      <xdr:colOff>285750</xdr:colOff>
      <xdr:row>1</xdr:row>
      <xdr:rowOff>57150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71450"/>
          <a:ext cx="56007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tabSelected="1" view="pageBreakPreview" zoomScale="55" zoomScaleNormal="55" zoomScaleSheetLayoutView="55" workbookViewId="0">
      <selection activeCell="D12" sqref="D12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9" t="s">
        <v>0</v>
      </c>
      <c r="B2" s="39"/>
      <c r="C2" s="39"/>
      <c r="D2" s="39"/>
      <c r="E2" s="39"/>
    </row>
    <row r="3" spans="1:5" ht="44.25" customHeight="1" x14ac:dyDescent="0.25">
      <c r="A3" s="40" t="s">
        <v>19</v>
      </c>
      <c r="B3" s="40"/>
      <c r="C3" s="40"/>
      <c r="D3" s="40"/>
      <c r="E3" s="40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48691220827</v>
      </c>
      <c r="C5" s="6">
        <v>49012948301</v>
      </c>
      <c r="D5" s="6">
        <v>39181691437</v>
      </c>
      <c r="E5" s="7">
        <f>+D5/C5</f>
        <v>0.79941510958239137</v>
      </c>
    </row>
    <row r="6" spans="1:5" s="8" customFormat="1" ht="43.5" customHeight="1" x14ac:dyDescent="0.25">
      <c r="A6" s="5" t="s">
        <v>6</v>
      </c>
      <c r="B6" s="6">
        <v>11044193520</v>
      </c>
      <c r="C6" s="6">
        <v>11067193520</v>
      </c>
      <c r="D6" s="6">
        <v>6833481811</v>
      </c>
      <c r="E6" s="7">
        <f t="shared" ref="E6:E11" si="0">+D6/C6</f>
        <v>0.61745390090549357</v>
      </c>
    </row>
    <row r="7" spans="1:5" s="8" customFormat="1" ht="43.5" customHeight="1" x14ac:dyDescent="0.25">
      <c r="A7" s="5" t="s">
        <v>7</v>
      </c>
      <c r="B7" s="6">
        <v>6550330805</v>
      </c>
      <c r="C7" s="6">
        <v>6625186664</v>
      </c>
      <c r="D7" s="6">
        <v>6502027770</v>
      </c>
      <c r="E7" s="7">
        <f>+D7/C7</f>
        <v>0.9814105020362337</v>
      </c>
    </row>
    <row r="8" spans="1:5" s="8" customFormat="1" ht="43.5" customHeight="1" x14ac:dyDescent="0.25">
      <c r="A8" s="5" t="s">
        <v>8</v>
      </c>
      <c r="B8" s="6">
        <v>300000000</v>
      </c>
      <c r="C8" s="6">
        <v>230000000</v>
      </c>
      <c r="D8" s="6">
        <v>109728486</v>
      </c>
      <c r="E8" s="7">
        <f t="shared" si="0"/>
        <v>0.47708037391304348</v>
      </c>
    </row>
    <row r="9" spans="1:5" s="8" customFormat="1" ht="43.5" customHeight="1" x14ac:dyDescent="0.25">
      <c r="A9" s="5" t="s">
        <v>9</v>
      </c>
      <c r="B9" s="9">
        <v>441940954410</v>
      </c>
      <c r="C9" s="9">
        <v>442460954410</v>
      </c>
      <c r="D9" s="9">
        <v>421034436993</v>
      </c>
      <c r="E9" s="7">
        <f t="shared" si="0"/>
        <v>0.95157421868880787</v>
      </c>
    </row>
    <row r="10" spans="1:5" s="8" customFormat="1" ht="43.5" customHeight="1" x14ac:dyDescent="0.25">
      <c r="A10" s="5" t="s">
        <v>10</v>
      </c>
      <c r="B10" s="9">
        <v>34571499652</v>
      </c>
      <c r="C10" s="9">
        <v>34631499652</v>
      </c>
      <c r="D10" s="9">
        <v>32984553413</v>
      </c>
      <c r="E10" s="7">
        <f t="shared" si="0"/>
        <v>0.95244369272051177</v>
      </c>
    </row>
    <row r="11" spans="1:5" s="8" customFormat="1" ht="43.5" customHeight="1" x14ac:dyDescent="0.25">
      <c r="A11" s="5" t="s">
        <v>11</v>
      </c>
      <c r="B11" s="9">
        <v>49376000000</v>
      </c>
      <c r="C11" s="9">
        <v>48376000000</v>
      </c>
      <c r="D11" s="9">
        <v>4530987084</v>
      </c>
      <c r="E11" s="7">
        <f t="shared" si="0"/>
        <v>9.3661879527038194E-2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12</v>
      </c>
      <c r="B13" s="34">
        <f>SUM(B5:B12)</f>
        <v>592474199214</v>
      </c>
      <c r="C13" s="34">
        <f>SUM(C5:C12)</f>
        <v>592403782547</v>
      </c>
      <c r="D13" s="34">
        <f>SUM(D5:D12)</f>
        <v>511176906994</v>
      </c>
      <c r="E13" s="35">
        <f>+D13/C13</f>
        <v>0.86288596064702605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1" t="s">
        <v>13</v>
      </c>
      <c r="B15" s="41"/>
      <c r="C15" s="41"/>
      <c r="D15" s="41"/>
      <c r="E15" s="41"/>
    </row>
    <row r="16" spans="1:5" s="16" customFormat="1" ht="42" customHeight="1" x14ac:dyDescent="0.25">
      <c r="A16" s="29"/>
      <c r="B16" s="29" t="s">
        <v>18</v>
      </c>
      <c r="C16" s="29" t="s">
        <v>2</v>
      </c>
      <c r="D16" s="29" t="s">
        <v>3</v>
      </c>
      <c r="E16" s="29" t="s">
        <v>4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14</v>
      </c>
      <c r="B18" s="22">
        <f>SUM(B5:B8)</f>
        <v>66585745152</v>
      </c>
      <c r="C18" s="22">
        <f>SUM(C5:C8)</f>
        <v>66935328485</v>
      </c>
      <c r="D18" s="22">
        <f>SUM(D5:D8)</f>
        <v>52626929504</v>
      </c>
      <c r="E18" s="23">
        <f>+D18/C18</f>
        <v>0.7862354707916841</v>
      </c>
    </row>
    <row r="19" spans="1:5" s="24" customFormat="1" ht="35.25" customHeight="1" x14ac:dyDescent="0.25">
      <c r="A19" s="10" t="s">
        <v>15</v>
      </c>
      <c r="B19" s="22">
        <f>SUM(B9:B11)</f>
        <v>525888454062</v>
      </c>
      <c r="C19" s="22">
        <f>SUM(C9:C11)</f>
        <v>525468454062</v>
      </c>
      <c r="D19" s="22">
        <f>SUM(D9:D11)</f>
        <v>458549977490</v>
      </c>
      <c r="E19" s="23">
        <f>+D19/C19</f>
        <v>0.87264986878907047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16</v>
      </c>
      <c r="B21" s="30">
        <f>SUM(B18:B20)</f>
        <v>592474199214</v>
      </c>
      <c r="C21" s="30">
        <f>SUM(C18:C20)</f>
        <v>592403782547</v>
      </c>
      <c r="D21" s="30">
        <f>SUM(D18:D20)</f>
        <v>511176906994</v>
      </c>
      <c r="E21" s="31">
        <f>+D21/C21</f>
        <v>0.86288596064702605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A10" zoomScale="50" zoomScaleSheetLayoutView="50" workbookViewId="0">
      <selection activeCell="R34" sqref="R34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2"/>
      <c r="B1" s="42"/>
      <c r="C1" s="42"/>
      <c r="D1" s="42"/>
      <c r="E1" s="42"/>
      <c r="F1" s="38"/>
      <c r="G1" s="27"/>
      <c r="H1" s="27"/>
    </row>
    <row r="15" spans="1:18" x14ac:dyDescent="0.25">
      <c r="R15" s="36"/>
    </row>
    <row r="21" spans="18:19" ht="31.5" x14ac:dyDescent="0.25">
      <c r="R21" s="39" t="s">
        <v>0</v>
      </c>
      <c r="S21" s="39"/>
    </row>
    <row r="22" spans="18:19" ht="18.75" x14ac:dyDescent="0.25">
      <c r="R22" s="5" t="s">
        <v>5</v>
      </c>
      <c r="S22" s="7">
        <f>'30-11-2023'!E5</f>
        <v>0.79941510958239137</v>
      </c>
    </row>
    <row r="23" spans="18:19" ht="18.75" x14ac:dyDescent="0.25">
      <c r="R23" s="5" t="s">
        <v>6</v>
      </c>
      <c r="S23" s="7">
        <f>'30-11-2023'!E6</f>
        <v>0.61745390090549357</v>
      </c>
    </row>
    <row r="24" spans="18:19" ht="18.75" x14ac:dyDescent="0.25">
      <c r="R24" s="5" t="s">
        <v>7</v>
      </c>
      <c r="S24" s="7">
        <f>'30-11-2023'!E7</f>
        <v>0.9814105020362337</v>
      </c>
    </row>
    <row r="25" spans="18:19" ht="18.75" x14ac:dyDescent="0.25">
      <c r="R25" s="5" t="s">
        <v>8</v>
      </c>
      <c r="S25" s="7">
        <f>'30-11-2023'!E8</f>
        <v>0.47708037391304348</v>
      </c>
    </row>
    <row r="26" spans="18:19" ht="18.75" x14ac:dyDescent="0.25">
      <c r="R26" s="5" t="s">
        <v>9</v>
      </c>
      <c r="S26" s="7">
        <f>'30-11-2023'!E9</f>
        <v>0.95157421868880787</v>
      </c>
    </row>
    <row r="27" spans="18:19" ht="18.75" x14ac:dyDescent="0.25">
      <c r="R27" s="5" t="s">
        <v>10</v>
      </c>
      <c r="S27" s="7">
        <f>'30-11-2023'!E10</f>
        <v>0.95244369272051177</v>
      </c>
    </row>
    <row r="28" spans="18:19" ht="18.75" x14ac:dyDescent="0.25">
      <c r="R28" s="5" t="s">
        <v>11</v>
      </c>
      <c r="S28" s="7">
        <f>'30-11-2023'!E11</f>
        <v>9.3661879527038194E-2</v>
      </c>
    </row>
    <row r="29" spans="18:19" ht="36" x14ac:dyDescent="0.25">
      <c r="R29" s="33" t="s">
        <v>12</v>
      </c>
      <c r="S29" s="35">
        <f>'30-11-2023'!E13</f>
        <v>0.86288596064702605</v>
      </c>
    </row>
    <row r="34" spans="3:3" ht="254.25" customHeight="1" x14ac:dyDescent="0.25"/>
    <row r="47" spans="3:3" x14ac:dyDescent="0.25">
      <c r="C47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30-11-2023</vt:lpstr>
      <vt:lpstr>Torta</vt:lpstr>
      <vt:lpstr>'30-11-2023'!Área_de_impresión</vt:lpstr>
      <vt:lpstr>Torta!Área_de_impresión</vt:lpstr>
      <vt:lpstr>'30-11-2023'!Print_Area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2023-12-01T10:49:34Z</cp:lastPrinted>
  <dcterms:created xsi:type="dcterms:W3CDTF">2023-03-01T11:48:21Z</dcterms:created>
  <dcterms:modified xsi:type="dcterms:W3CDTF">2023-12-20T16:08:14Z</dcterms:modified>
</cp:coreProperties>
</file>